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115" windowHeight="11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5" i="1" l="1"/>
  <c r="Q6" i="1"/>
  <c r="Q2" i="1"/>
  <c r="Q3" i="1"/>
  <c r="Q13" i="1"/>
  <c r="Q12" i="1"/>
  <c r="Q4" i="1"/>
  <c r="Q9" i="1"/>
  <c r="Q18" i="1"/>
  <c r="Q23" i="1"/>
  <c r="Q22" i="1"/>
  <c r="Q20" i="1"/>
  <c r="Q7" i="1"/>
  <c r="Q14" i="1"/>
  <c r="Q17" i="1"/>
  <c r="Q8" i="1"/>
  <c r="Q19" i="1"/>
  <c r="Q16" i="1"/>
  <c r="Q11" i="1"/>
  <c r="Q21" i="1"/>
  <c r="Q25" i="1"/>
  <c r="Q24" i="1"/>
  <c r="Q15" i="1"/>
  <c r="Q10" i="1"/>
  <c r="O38" i="1"/>
  <c r="O32" i="1"/>
  <c r="O33" i="1" s="1"/>
  <c r="O36" i="1" s="1"/>
  <c r="F32" i="1"/>
  <c r="F33" i="1" s="1"/>
  <c r="F36" i="1" s="1"/>
  <c r="O35" i="1" l="1"/>
  <c r="F35" i="1"/>
</calcChain>
</file>

<file path=xl/sharedStrings.xml><?xml version="1.0" encoding="utf-8"?>
<sst xmlns="http://schemas.openxmlformats.org/spreadsheetml/2006/main" count="46" uniqueCount="45">
  <si>
    <t>Township</t>
  </si>
  <si>
    <t>Addie</t>
  </si>
  <si>
    <t>Ball Hill</t>
  </si>
  <si>
    <t>Bartley</t>
  </si>
  <si>
    <t>Broadview</t>
  </si>
  <si>
    <t>Bryan</t>
  </si>
  <si>
    <t>Clearfield</t>
  </si>
  <si>
    <t>Cooperstown</t>
  </si>
  <si>
    <t>Dover</t>
  </si>
  <si>
    <t>Greenfield</t>
  </si>
  <si>
    <t>Helena</t>
  </si>
  <si>
    <t>Kingsley</t>
  </si>
  <si>
    <t>Lenora</t>
  </si>
  <si>
    <t>Mabel</t>
  </si>
  <si>
    <t>Pilot Mound</t>
  </si>
  <si>
    <t>Pleasant</t>
  </si>
  <si>
    <t>Pleasant View</t>
  </si>
  <si>
    <t>Romness</t>
  </si>
  <si>
    <t>Rosendal</t>
  </si>
  <si>
    <t>Sverdrup</t>
  </si>
  <si>
    <t>Tyrol</t>
  </si>
  <si>
    <t>Union</t>
  </si>
  <si>
    <t>Washburn</t>
  </si>
  <si>
    <t>Wheatland</t>
  </si>
  <si>
    <t>Willow</t>
  </si>
  <si>
    <t>City</t>
  </si>
  <si>
    <t>Binford</t>
  </si>
  <si>
    <t>Hannaford</t>
  </si>
  <si>
    <t>Total</t>
  </si>
  <si>
    <t>Dazey</t>
  </si>
  <si>
    <t>Wimbledon</t>
  </si>
  <si>
    <t>Courtney</t>
  </si>
  <si>
    <t>McHenry</t>
  </si>
  <si>
    <t>Glenfield</t>
  </si>
  <si>
    <t>Kensal</t>
  </si>
  <si>
    <t>Pekin</t>
  </si>
  <si>
    <t>Tolna</t>
  </si>
  <si>
    <t>Aneta</t>
  </si>
  <si>
    <t>McVille</t>
  </si>
  <si>
    <t>Sharon</t>
  </si>
  <si>
    <t>Finley</t>
  </si>
  <si>
    <t>Luverne</t>
  </si>
  <si>
    <t>Sibley</t>
  </si>
  <si>
    <t>Hope</t>
  </si>
  <si>
    <t xml:space="preserve">Rogers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</si>
</sst>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170" fontId="0" fillId="0" borderId="0" xfId="0" applyNumberFormat="1"/>
    <xf numFmtId="0" fontId="0" fillId="2" borderId="1" xfId="0" applyFill="1" applyBorder="1"/>
    <xf numFmtId="0" fontId="1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C1" sqref="C1"/>
    </sheetView>
  </sheetViews>
  <sheetFormatPr defaultRowHeight="15" x14ac:dyDescent="0.25"/>
  <sheetData>
    <row r="1" spans="1:17" ht="29.25" thickBot="1" x14ac:dyDescent="0.3">
      <c r="A1" s="1" t="s">
        <v>0</v>
      </c>
      <c r="B1" s="2">
        <v>1885</v>
      </c>
      <c r="C1" s="2">
        <v>1890</v>
      </c>
      <c r="D1" s="2">
        <v>1900</v>
      </c>
      <c r="E1" s="2">
        <v>1910</v>
      </c>
      <c r="F1" s="2">
        <v>1920</v>
      </c>
      <c r="G1" s="2">
        <v>1930</v>
      </c>
      <c r="H1" s="2">
        <v>1940</v>
      </c>
      <c r="I1" s="2">
        <v>1950</v>
      </c>
      <c r="J1" s="2">
        <v>1960</v>
      </c>
      <c r="K1" s="2">
        <v>1970</v>
      </c>
      <c r="L1" s="2">
        <v>1980</v>
      </c>
      <c r="M1" s="2">
        <v>1990</v>
      </c>
      <c r="N1" s="2">
        <v>2000</v>
      </c>
      <c r="O1" s="2">
        <v>2010</v>
      </c>
      <c r="P1" s="2">
        <v>2020</v>
      </c>
    </row>
    <row r="2" spans="1:17" ht="30.75" thickBot="1" x14ac:dyDescent="0.3">
      <c r="A2" s="3" t="s">
        <v>7</v>
      </c>
      <c r="B2" s="2"/>
      <c r="C2" s="2">
        <v>368</v>
      </c>
      <c r="D2" s="2">
        <v>648</v>
      </c>
      <c r="E2" s="2">
        <v>1019</v>
      </c>
      <c r="F2" s="2">
        <v>1112</v>
      </c>
      <c r="G2" s="2">
        <v>1053</v>
      </c>
      <c r="H2" s="2">
        <v>1077</v>
      </c>
      <c r="I2" s="2">
        <v>1189</v>
      </c>
      <c r="J2" s="2">
        <v>1424</v>
      </c>
      <c r="K2" s="2">
        <v>1485</v>
      </c>
      <c r="L2" s="2">
        <v>1308</v>
      </c>
      <c r="M2" s="2">
        <v>1247</v>
      </c>
      <c r="N2" s="2">
        <v>1053</v>
      </c>
      <c r="O2" s="2">
        <v>984</v>
      </c>
      <c r="P2" s="2"/>
      <c r="Q2">
        <f>(F2-O2)/F2</f>
        <v>0.11510791366906475</v>
      </c>
    </row>
    <row r="3" spans="1:17" ht="15.75" thickBot="1" x14ac:dyDescent="0.3">
      <c r="A3" s="3" t="s">
        <v>26</v>
      </c>
      <c r="B3" s="2"/>
      <c r="C3" s="2"/>
      <c r="D3" s="2"/>
      <c r="E3" s="2">
        <v>275</v>
      </c>
      <c r="F3" s="2">
        <v>393</v>
      </c>
      <c r="G3" s="2">
        <v>317</v>
      </c>
      <c r="H3" s="2">
        <v>311</v>
      </c>
      <c r="I3" s="2">
        <v>309</v>
      </c>
      <c r="J3" s="2">
        <v>261</v>
      </c>
      <c r="K3" s="2">
        <v>242</v>
      </c>
      <c r="L3" s="2">
        <v>293</v>
      </c>
      <c r="M3" s="2">
        <v>233</v>
      </c>
      <c r="N3" s="2">
        <v>201</v>
      </c>
      <c r="O3" s="2">
        <v>183</v>
      </c>
      <c r="P3" s="2"/>
      <c r="Q3">
        <f>(F3-O3)/F3</f>
        <v>0.53435114503816794</v>
      </c>
    </row>
    <row r="4" spans="1:17" ht="15.75" thickBot="1" x14ac:dyDescent="0.3">
      <c r="A4" s="3" t="s">
        <v>20</v>
      </c>
      <c r="B4" s="2"/>
      <c r="C4" s="2">
        <v>182</v>
      </c>
      <c r="D4" s="2">
        <v>228</v>
      </c>
      <c r="E4" s="2">
        <v>371</v>
      </c>
      <c r="F4" s="2">
        <v>353</v>
      </c>
      <c r="G4" s="2">
        <v>325</v>
      </c>
      <c r="H4" s="2">
        <v>307</v>
      </c>
      <c r="I4" s="2">
        <v>291</v>
      </c>
      <c r="J4" s="2">
        <v>222</v>
      </c>
      <c r="K4" s="2">
        <v>173</v>
      </c>
      <c r="L4" s="2">
        <v>179</v>
      </c>
      <c r="M4" s="2">
        <v>161</v>
      </c>
      <c r="N4" s="2">
        <v>125</v>
      </c>
      <c r="O4" s="2">
        <v>116</v>
      </c>
      <c r="P4" s="2"/>
      <c r="Q4">
        <f>(F4-O4)/F4</f>
        <v>0.67138810198300281</v>
      </c>
    </row>
    <row r="5" spans="1:17" ht="15.75" thickBot="1" x14ac:dyDescent="0.3">
      <c r="A5" s="3" t="s">
        <v>28</v>
      </c>
      <c r="B5" s="2">
        <v>2104</v>
      </c>
      <c r="C5" s="2">
        <v>2817</v>
      </c>
      <c r="D5" s="2">
        <v>4744</v>
      </c>
      <c r="E5" s="2">
        <v>6274</v>
      </c>
      <c r="F5" s="2">
        <v>7402</v>
      </c>
      <c r="G5" s="2">
        <v>6889</v>
      </c>
      <c r="H5" s="2">
        <v>5818</v>
      </c>
      <c r="I5" s="2">
        <v>5460</v>
      </c>
      <c r="J5" s="2">
        <v>5023</v>
      </c>
      <c r="K5" s="2">
        <v>4184</v>
      </c>
      <c r="L5" s="2">
        <v>3714</v>
      </c>
      <c r="M5" s="2">
        <v>3303</v>
      </c>
      <c r="N5" s="2">
        <v>2754</v>
      </c>
      <c r="O5" s="2">
        <v>2420</v>
      </c>
      <c r="P5" s="5"/>
      <c r="Q5">
        <f>(F5-O5)/F5</f>
        <v>0.67306133477438534</v>
      </c>
    </row>
    <row r="6" spans="1:17" ht="30.75" thickBot="1" x14ac:dyDescent="0.3">
      <c r="A6" s="3" t="s">
        <v>27</v>
      </c>
      <c r="B6" s="2"/>
      <c r="C6" s="2"/>
      <c r="D6" s="2"/>
      <c r="E6" s="2">
        <v>340</v>
      </c>
      <c r="F6" s="2">
        <v>431</v>
      </c>
      <c r="G6" s="2">
        <v>351</v>
      </c>
      <c r="H6" s="2">
        <v>405</v>
      </c>
      <c r="I6" s="2">
        <v>313</v>
      </c>
      <c r="J6" s="2">
        <v>277</v>
      </c>
      <c r="K6" s="2">
        <v>244</v>
      </c>
      <c r="L6" s="2">
        <v>201</v>
      </c>
      <c r="M6" s="2">
        <v>204</v>
      </c>
      <c r="N6" s="2">
        <v>181</v>
      </c>
      <c r="O6" s="2">
        <v>131</v>
      </c>
      <c r="P6" s="2"/>
      <c r="Q6">
        <f>(F6-O6)/F6</f>
        <v>0.69605568445475641</v>
      </c>
    </row>
    <row r="7" spans="1:17" ht="15.75" thickBot="1" x14ac:dyDescent="0.3">
      <c r="A7" s="3" t="s">
        <v>12</v>
      </c>
      <c r="B7" s="2"/>
      <c r="C7" s="2"/>
      <c r="D7" s="2">
        <v>181</v>
      </c>
      <c r="E7" s="2">
        <v>231</v>
      </c>
      <c r="F7" s="2">
        <v>201</v>
      </c>
      <c r="G7" s="2">
        <v>239</v>
      </c>
      <c r="H7" s="2">
        <v>192</v>
      </c>
      <c r="I7" s="2">
        <v>150</v>
      </c>
      <c r="J7" s="2">
        <v>148</v>
      </c>
      <c r="K7" s="2">
        <v>114</v>
      </c>
      <c r="L7" s="2">
        <v>101</v>
      </c>
      <c r="M7" s="2">
        <v>97</v>
      </c>
      <c r="N7" s="2">
        <v>87</v>
      </c>
      <c r="O7" s="2">
        <v>60</v>
      </c>
      <c r="P7" s="2"/>
      <c r="Q7">
        <f>(F7-O7)/F7</f>
        <v>0.70149253731343286</v>
      </c>
    </row>
    <row r="8" spans="1:17" ht="30.75" thickBot="1" x14ac:dyDescent="0.3">
      <c r="A8" s="3" t="s">
        <v>9</v>
      </c>
      <c r="B8" s="2"/>
      <c r="C8" s="2"/>
      <c r="D8" s="2">
        <v>388</v>
      </c>
      <c r="E8" s="2">
        <v>290</v>
      </c>
      <c r="F8" s="2">
        <v>360</v>
      </c>
      <c r="G8" s="2">
        <v>337</v>
      </c>
      <c r="H8" s="2">
        <v>244</v>
      </c>
      <c r="I8" s="2">
        <v>240</v>
      </c>
      <c r="J8" s="2">
        <v>193</v>
      </c>
      <c r="K8" s="2">
        <v>181</v>
      </c>
      <c r="L8" s="2">
        <v>137</v>
      </c>
      <c r="M8" s="2">
        <v>117</v>
      </c>
      <c r="N8" s="2">
        <v>92</v>
      </c>
      <c r="O8" s="2">
        <v>102</v>
      </c>
      <c r="P8" s="2"/>
      <c r="Q8">
        <f>(F8-O8)/F8</f>
        <v>0.71666666666666667</v>
      </c>
    </row>
    <row r="9" spans="1:17" ht="15.75" thickBot="1" x14ac:dyDescent="0.3">
      <c r="A9" s="3" t="s">
        <v>19</v>
      </c>
      <c r="B9" s="2"/>
      <c r="C9" s="2">
        <v>274</v>
      </c>
      <c r="D9" s="2">
        <v>331</v>
      </c>
      <c r="E9" s="2">
        <v>327</v>
      </c>
      <c r="F9" s="2">
        <v>327</v>
      </c>
      <c r="G9" s="2">
        <v>315</v>
      </c>
      <c r="H9" s="2">
        <v>240</v>
      </c>
      <c r="I9" s="2">
        <v>202</v>
      </c>
      <c r="J9" s="2">
        <v>166</v>
      </c>
      <c r="K9" s="2">
        <v>139</v>
      </c>
      <c r="L9" s="2">
        <v>112</v>
      </c>
      <c r="M9" s="2">
        <v>109</v>
      </c>
      <c r="N9" s="2">
        <v>90</v>
      </c>
      <c r="O9" s="2">
        <v>92</v>
      </c>
      <c r="P9" s="2"/>
      <c r="Q9">
        <f>(F9-O9)/F9</f>
        <v>0.71865443425076447</v>
      </c>
    </row>
    <row r="10" spans="1:17" ht="15.75" thickBot="1" x14ac:dyDescent="0.3">
      <c r="A10" s="3" t="s">
        <v>1</v>
      </c>
      <c r="B10" s="2"/>
      <c r="C10" s="2">
        <v>63</v>
      </c>
      <c r="D10" s="2">
        <v>204</v>
      </c>
      <c r="E10" s="2">
        <v>181</v>
      </c>
      <c r="F10" s="2">
        <v>245</v>
      </c>
      <c r="G10" s="2">
        <v>210</v>
      </c>
      <c r="H10" s="2">
        <v>155</v>
      </c>
      <c r="I10" s="2">
        <v>136</v>
      </c>
      <c r="J10" s="2">
        <v>128</v>
      </c>
      <c r="K10" s="2">
        <v>88</v>
      </c>
      <c r="L10" s="2">
        <v>85</v>
      </c>
      <c r="M10" s="2">
        <v>70</v>
      </c>
      <c r="N10" s="2">
        <v>53</v>
      </c>
      <c r="O10" s="2">
        <v>64</v>
      </c>
      <c r="P10" s="2"/>
      <c r="Q10">
        <f>(F10-O10)/F10</f>
        <v>0.73877551020408161</v>
      </c>
    </row>
    <row r="11" spans="1:17" ht="15.75" thickBot="1" x14ac:dyDescent="0.3">
      <c r="A11" s="3" t="s">
        <v>6</v>
      </c>
      <c r="B11" s="2"/>
      <c r="C11" s="2"/>
      <c r="D11" s="2">
        <v>137</v>
      </c>
      <c r="E11" s="2">
        <v>128</v>
      </c>
      <c r="F11" s="2">
        <v>172</v>
      </c>
      <c r="G11" s="2">
        <v>195</v>
      </c>
      <c r="H11" s="2">
        <v>127</v>
      </c>
      <c r="I11" s="2">
        <v>152</v>
      </c>
      <c r="J11" s="2">
        <v>137</v>
      </c>
      <c r="K11" s="2">
        <v>94</v>
      </c>
      <c r="L11" s="2">
        <v>94</v>
      </c>
      <c r="M11" s="2">
        <v>65</v>
      </c>
      <c r="N11" s="2">
        <v>49</v>
      </c>
      <c r="O11" s="2">
        <v>44</v>
      </c>
      <c r="P11" s="2"/>
      <c r="Q11">
        <f>(F11-O11)/F11</f>
        <v>0.7441860465116279</v>
      </c>
    </row>
    <row r="12" spans="1:17" ht="30.75" thickBot="1" x14ac:dyDescent="0.3">
      <c r="A12" s="3" t="s">
        <v>22</v>
      </c>
      <c r="B12" s="2"/>
      <c r="C12" s="2">
        <v>134</v>
      </c>
      <c r="D12" s="2">
        <v>250</v>
      </c>
      <c r="E12" s="2">
        <v>268</v>
      </c>
      <c r="F12" s="2">
        <v>267</v>
      </c>
      <c r="G12" s="2">
        <v>243</v>
      </c>
      <c r="H12" s="2">
        <v>218</v>
      </c>
      <c r="I12" s="2">
        <v>175</v>
      </c>
      <c r="J12" s="2">
        <v>150</v>
      </c>
      <c r="K12" s="2">
        <v>98</v>
      </c>
      <c r="L12" s="2">
        <v>90</v>
      </c>
      <c r="M12" s="2">
        <v>67</v>
      </c>
      <c r="N12" s="2">
        <v>73</v>
      </c>
      <c r="O12" s="2">
        <v>68</v>
      </c>
      <c r="P12" s="2"/>
      <c r="Q12">
        <f>(F12-O12)/F12</f>
        <v>0.74531835205992514</v>
      </c>
    </row>
    <row r="13" spans="1:17" ht="15.75" thickBot="1" x14ac:dyDescent="0.3">
      <c r="A13" s="3" t="s">
        <v>24</v>
      </c>
      <c r="B13" s="2"/>
      <c r="C13" s="2">
        <v>98</v>
      </c>
      <c r="D13" s="2">
        <v>136</v>
      </c>
      <c r="E13" s="2">
        <v>193</v>
      </c>
      <c r="F13" s="2">
        <v>230</v>
      </c>
      <c r="G13" s="2">
        <v>224</v>
      </c>
      <c r="H13" s="2">
        <v>167</v>
      </c>
      <c r="I13" s="2">
        <v>135</v>
      </c>
      <c r="J13" s="2">
        <v>143</v>
      </c>
      <c r="K13" s="2">
        <v>123</v>
      </c>
      <c r="L13" s="2">
        <v>111</v>
      </c>
      <c r="M13" s="2">
        <v>79</v>
      </c>
      <c r="N13" s="2">
        <v>55</v>
      </c>
      <c r="O13" s="2">
        <v>53</v>
      </c>
      <c r="P13" s="2"/>
      <c r="Q13">
        <f>(F13-O13)/F13</f>
        <v>0.76956521739130435</v>
      </c>
    </row>
    <row r="14" spans="1:17" ht="15.75" thickBot="1" x14ac:dyDescent="0.3">
      <c r="A14" s="3" t="s">
        <v>11</v>
      </c>
      <c r="B14" s="2"/>
      <c r="C14" s="2">
        <v>64</v>
      </c>
      <c r="D14" s="2">
        <v>78</v>
      </c>
      <c r="E14" s="2">
        <v>161</v>
      </c>
      <c r="F14" s="2">
        <v>226</v>
      </c>
      <c r="G14" s="2">
        <v>212</v>
      </c>
      <c r="H14" s="2">
        <v>161</v>
      </c>
      <c r="I14" s="2">
        <v>162</v>
      </c>
      <c r="J14" s="2">
        <v>150</v>
      </c>
      <c r="K14" s="2">
        <v>28</v>
      </c>
      <c r="L14" s="2">
        <v>100</v>
      </c>
      <c r="M14" s="2">
        <v>74</v>
      </c>
      <c r="N14" s="2">
        <v>59</v>
      </c>
      <c r="O14" s="2">
        <v>50</v>
      </c>
      <c r="P14" s="2"/>
      <c r="Q14">
        <f>(F14-O14)/F14</f>
        <v>0.77876106194690264</v>
      </c>
    </row>
    <row r="15" spans="1:17" ht="15.75" thickBot="1" x14ac:dyDescent="0.3">
      <c r="A15" s="3" t="s">
        <v>2</v>
      </c>
      <c r="B15" s="2"/>
      <c r="C15" s="2">
        <v>183</v>
      </c>
      <c r="D15" s="2">
        <v>244</v>
      </c>
      <c r="E15" s="2">
        <v>266</v>
      </c>
      <c r="F15" s="2">
        <v>276</v>
      </c>
      <c r="G15" s="2">
        <v>260</v>
      </c>
      <c r="H15" s="2">
        <v>204</v>
      </c>
      <c r="I15" s="2">
        <v>194</v>
      </c>
      <c r="J15" s="2">
        <v>150</v>
      </c>
      <c r="K15" s="2">
        <v>113</v>
      </c>
      <c r="L15" s="2">
        <v>119</v>
      </c>
      <c r="M15" s="2">
        <v>109</v>
      </c>
      <c r="N15" s="2">
        <v>82</v>
      </c>
      <c r="O15" s="2">
        <v>55</v>
      </c>
      <c r="P15" s="2"/>
      <c r="Q15">
        <f>(F15-O15)/F15</f>
        <v>0.80072463768115942</v>
      </c>
    </row>
    <row r="16" spans="1:17" ht="30.75" thickBot="1" x14ac:dyDescent="0.3">
      <c r="A16" s="3" t="s">
        <v>7</v>
      </c>
      <c r="B16" s="2"/>
      <c r="C16" s="2">
        <v>120</v>
      </c>
      <c r="D16" s="2">
        <v>226</v>
      </c>
      <c r="E16" s="2">
        <v>283</v>
      </c>
      <c r="F16" s="2">
        <v>297</v>
      </c>
      <c r="G16" s="2">
        <v>231</v>
      </c>
      <c r="H16" s="2">
        <v>239</v>
      </c>
      <c r="I16" s="2">
        <v>208</v>
      </c>
      <c r="J16" s="2">
        <v>188</v>
      </c>
      <c r="K16" s="2">
        <v>109</v>
      </c>
      <c r="L16" s="2">
        <v>104</v>
      </c>
      <c r="M16" s="2">
        <v>86</v>
      </c>
      <c r="N16" s="2">
        <v>82</v>
      </c>
      <c r="O16" s="2">
        <v>56</v>
      </c>
      <c r="P16" s="2"/>
      <c r="Q16">
        <f>(F16-O16)/F16</f>
        <v>0.81144781144781142</v>
      </c>
    </row>
    <row r="17" spans="1:17" ht="15.75" thickBot="1" x14ac:dyDescent="0.3">
      <c r="A17" s="3" t="s">
        <v>10</v>
      </c>
      <c r="B17" s="2"/>
      <c r="C17" s="2">
        <v>83</v>
      </c>
      <c r="D17" s="2">
        <v>160</v>
      </c>
      <c r="E17" s="2">
        <v>162</v>
      </c>
      <c r="F17" s="2">
        <v>270</v>
      </c>
      <c r="G17" s="2">
        <v>253</v>
      </c>
      <c r="H17" s="2">
        <v>182</v>
      </c>
      <c r="I17" s="2">
        <v>170</v>
      </c>
      <c r="J17" s="2">
        <v>139</v>
      </c>
      <c r="K17" s="2">
        <v>152</v>
      </c>
      <c r="L17" s="2">
        <v>71</v>
      </c>
      <c r="M17" s="2">
        <v>64</v>
      </c>
      <c r="N17" s="2">
        <v>58</v>
      </c>
      <c r="O17" s="2">
        <v>50</v>
      </c>
      <c r="P17" s="2"/>
      <c r="Q17">
        <f>(F17-O17)/F17</f>
        <v>0.81481481481481477</v>
      </c>
    </row>
    <row r="18" spans="1:17" ht="15.75" thickBot="1" x14ac:dyDescent="0.3">
      <c r="A18" s="3" t="s">
        <v>18</v>
      </c>
      <c r="B18" s="2"/>
      <c r="C18" s="2">
        <v>30</v>
      </c>
      <c r="D18" s="2">
        <v>93</v>
      </c>
      <c r="E18" s="2">
        <v>216</v>
      </c>
      <c r="F18" s="2">
        <v>211</v>
      </c>
      <c r="G18" s="2">
        <v>176</v>
      </c>
      <c r="H18" s="2">
        <v>146</v>
      </c>
      <c r="I18" s="2">
        <v>118</v>
      </c>
      <c r="J18" s="2">
        <v>99</v>
      </c>
      <c r="K18" s="2">
        <v>68</v>
      </c>
      <c r="L18" s="2">
        <v>68</v>
      </c>
      <c r="M18" s="2">
        <v>54</v>
      </c>
      <c r="N18" s="2">
        <v>40</v>
      </c>
      <c r="O18" s="2">
        <v>35</v>
      </c>
      <c r="P18" s="2"/>
      <c r="Q18">
        <f>(F18-O18)/F18</f>
        <v>0.83412322274881512</v>
      </c>
    </row>
    <row r="19" spans="1:17" ht="15.75" thickBot="1" x14ac:dyDescent="0.3">
      <c r="A19" s="3" t="s">
        <v>8</v>
      </c>
      <c r="B19" s="2"/>
      <c r="C19" s="2"/>
      <c r="D19" s="2">
        <v>223</v>
      </c>
      <c r="E19" s="2">
        <v>237</v>
      </c>
      <c r="F19" s="2">
        <v>282</v>
      </c>
      <c r="G19" s="2">
        <v>260</v>
      </c>
      <c r="H19" s="2">
        <v>179</v>
      </c>
      <c r="I19" s="2">
        <v>190</v>
      </c>
      <c r="J19" s="2">
        <v>159</v>
      </c>
      <c r="K19" s="2">
        <v>112</v>
      </c>
      <c r="L19" s="2">
        <v>75</v>
      </c>
      <c r="M19" s="2">
        <v>57</v>
      </c>
      <c r="N19" s="2">
        <v>55</v>
      </c>
      <c r="O19" s="2">
        <v>46</v>
      </c>
      <c r="P19" s="2"/>
      <c r="Q19">
        <f>(F19-O19)/F19</f>
        <v>0.83687943262411346</v>
      </c>
    </row>
    <row r="20" spans="1:17" ht="15.75" thickBot="1" x14ac:dyDescent="0.3">
      <c r="A20" s="3" t="s">
        <v>13</v>
      </c>
      <c r="B20" s="2"/>
      <c r="C20" s="2">
        <v>81</v>
      </c>
      <c r="D20" s="2">
        <v>220</v>
      </c>
      <c r="E20" s="2">
        <v>208</v>
      </c>
      <c r="F20" s="2">
        <v>365</v>
      </c>
      <c r="G20" s="2">
        <v>376</v>
      </c>
      <c r="H20" s="2">
        <v>330</v>
      </c>
      <c r="I20" s="2">
        <v>305</v>
      </c>
      <c r="J20" s="2">
        <v>232</v>
      </c>
      <c r="K20" s="2">
        <v>169</v>
      </c>
      <c r="L20" s="2">
        <v>126</v>
      </c>
      <c r="M20" s="2">
        <v>110</v>
      </c>
      <c r="N20" s="2">
        <v>81</v>
      </c>
      <c r="O20" s="2">
        <v>52</v>
      </c>
      <c r="P20" s="2"/>
      <c r="Q20">
        <f>(F20-O20)/F20</f>
        <v>0.8575342465753425</v>
      </c>
    </row>
    <row r="21" spans="1:17" ht="15.75" thickBot="1" x14ac:dyDescent="0.3">
      <c r="A21" s="3" t="s">
        <v>5</v>
      </c>
      <c r="B21" s="2"/>
      <c r="C21" s="2">
        <v>60</v>
      </c>
      <c r="D21" s="2">
        <v>127</v>
      </c>
      <c r="E21" s="2">
        <v>184</v>
      </c>
      <c r="F21" s="2">
        <v>274</v>
      </c>
      <c r="G21" s="2">
        <v>254</v>
      </c>
      <c r="H21" s="2">
        <v>190</v>
      </c>
      <c r="I21" s="2">
        <v>148</v>
      </c>
      <c r="J21" s="2">
        <v>136</v>
      </c>
      <c r="K21" s="2">
        <v>91</v>
      </c>
      <c r="L21" s="2">
        <v>63</v>
      </c>
      <c r="M21" s="2">
        <v>70</v>
      </c>
      <c r="N21" s="2">
        <v>63</v>
      </c>
      <c r="O21" s="2">
        <v>39</v>
      </c>
      <c r="P21" s="2"/>
      <c r="Q21">
        <f>(F21-O21)/F21</f>
        <v>0.85766423357664234</v>
      </c>
    </row>
    <row r="22" spans="1:17" ht="30.75" thickBot="1" x14ac:dyDescent="0.3">
      <c r="A22" s="3" t="s">
        <v>14</v>
      </c>
      <c r="B22" s="2"/>
      <c r="C22" s="2">
        <v>182</v>
      </c>
      <c r="D22" s="2">
        <v>196</v>
      </c>
      <c r="E22" s="2">
        <v>261</v>
      </c>
      <c r="F22" s="2">
        <v>293</v>
      </c>
      <c r="G22" s="2">
        <v>295</v>
      </c>
      <c r="H22" s="2">
        <v>215</v>
      </c>
      <c r="I22" s="2">
        <v>199</v>
      </c>
      <c r="J22" s="2">
        <v>150</v>
      </c>
      <c r="K22" s="2">
        <v>107</v>
      </c>
      <c r="L22" s="2">
        <v>88</v>
      </c>
      <c r="M22" s="2">
        <v>81</v>
      </c>
      <c r="N22" s="2">
        <v>59</v>
      </c>
      <c r="O22" s="2">
        <v>41</v>
      </c>
      <c r="P22" s="2"/>
      <c r="Q22">
        <f>(F22-O22)/F22</f>
        <v>0.86006825938566556</v>
      </c>
    </row>
    <row r="23" spans="1:17" ht="15.75" thickBot="1" x14ac:dyDescent="0.3">
      <c r="A23" s="3" t="s">
        <v>17</v>
      </c>
      <c r="B23" s="2"/>
      <c r="C23" s="2">
        <v>185</v>
      </c>
      <c r="D23" s="2">
        <v>266</v>
      </c>
      <c r="E23" s="2">
        <v>267</v>
      </c>
      <c r="F23" s="2">
        <v>277</v>
      </c>
      <c r="G23" s="2">
        <v>267</v>
      </c>
      <c r="H23" s="2">
        <v>189</v>
      </c>
      <c r="I23" s="2">
        <v>188</v>
      </c>
      <c r="J23" s="2">
        <v>151</v>
      </c>
      <c r="K23" s="2">
        <v>96</v>
      </c>
      <c r="L23" s="2">
        <v>73</v>
      </c>
      <c r="M23" s="2">
        <v>50</v>
      </c>
      <c r="N23" s="2">
        <v>50</v>
      </c>
      <c r="O23" s="2">
        <v>36</v>
      </c>
      <c r="P23" s="2"/>
      <c r="Q23">
        <f>(F23-O23)/F23</f>
        <v>0.87003610108303253</v>
      </c>
    </row>
    <row r="24" spans="1:17" ht="15.75" thickBot="1" x14ac:dyDescent="0.3">
      <c r="A24" s="3" t="s">
        <v>3</v>
      </c>
      <c r="B24" s="2"/>
      <c r="C24" s="2">
        <v>101</v>
      </c>
      <c r="D24" s="2">
        <v>214</v>
      </c>
      <c r="E24" s="2">
        <v>216</v>
      </c>
      <c r="F24" s="2">
        <v>209</v>
      </c>
      <c r="G24" s="2">
        <v>221</v>
      </c>
      <c r="H24" s="2">
        <v>157</v>
      </c>
      <c r="I24" s="2">
        <v>120</v>
      </c>
      <c r="J24" s="2">
        <v>102</v>
      </c>
      <c r="K24" s="2">
        <v>75</v>
      </c>
      <c r="L24" s="2">
        <v>48</v>
      </c>
      <c r="M24" s="2">
        <v>46</v>
      </c>
      <c r="N24" s="2">
        <v>31</v>
      </c>
      <c r="O24" s="2">
        <v>25</v>
      </c>
      <c r="P24" s="2"/>
      <c r="Q24">
        <f>(F24-O24)/F24</f>
        <v>0.88038277511961727</v>
      </c>
    </row>
    <row r="25" spans="1:17" ht="30.75" thickBot="1" x14ac:dyDescent="0.3">
      <c r="A25" s="3" t="s">
        <v>4</v>
      </c>
      <c r="B25" s="2"/>
      <c r="C25" s="2">
        <v>92</v>
      </c>
      <c r="D25" s="2">
        <v>194</v>
      </c>
      <c r="E25" s="2">
        <v>190</v>
      </c>
      <c r="F25" s="2">
        <v>331</v>
      </c>
      <c r="G25" s="2">
        <v>275</v>
      </c>
      <c r="H25" s="2">
        <v>183</v>
      </c>
      <c r="I25" s="2">
        <v>166</v>
      </c>
      <c r="J25" s="2">
        <v>118</v>
      </c>
      <c r="K25" s="2">
        <v>83</v>
      </c>
      <c r="L25" s="2">
        <v>68</v>
      </c>
      <c r="M25" s="2">
        <v>53</v>
      </c>
      <c r="N25" s="2">
        <v>35</v>
      </c>
      <c r="O25" s="2">
        <v>38</v>
      </c>
      <c r="P25" s="2"/>
      <c r="Q25">
        <f>(F25-O25)/F25</f>
        <v>0.88519637462235645</v>
      </c>
    </row>
    <row r="26" spans="1:17" ht="15.75" thickBot="1" x14ac:dyDescent="0.3">
      <c r="A26" s="3" t="s">
        <v>15</v>
      </c>
      <c r="B26" s="2"/>
      <c r="C26" s="2">
        <v>158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30.75" thickBot="1" x14ac:dyDescent="0.3">
      <c r="A27" s="3" t="s">
        <v>16</v>
      </c>
      <c r="B27" s="2"/>
      <c r="C27" s="2">
        <v>71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 ht="15.75" thickBot="1" x14ac:dyDescent="0.3">
      <c r="A28" s="3" t="s">
        <v>21</v>
      </c>
      <c r="B28" s="2"/>
      <c r="C28" s="2">
        <v>115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ht="30.75" thickBot="1" x14ac:dyDescent="0.3">
      <c r="A29" s="3" t="s">
        <v>23</v>
      </c>
      <c r="B29" s="2"/>
      <c r="C29" s="2">
        <v>173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7" ht="15.75" thickBot="1" x14ac:dyDescent="0.3">
      <c r="A30" s="1" t="s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6"/>
    </row>
    <row r="32" spans="1:17" x14ac:dyDescent="0.25">
      <c r="F32">
        <f>SUM(F27:F29)</f>
        <v>0</v>
      </c>
      <c r="O32">
        <f>SUM(O27:O29)</f>
        <v>0</v>
      </c>
    </row>
    <row r="33" spans="6:15" x14ac:dyDescent="0.25">
      <c r="F33">
        <f>F30-F32</f>
        <v>0</v>
      </c>
      <c r="O33">
        <f>O30-O32</f>
        <v>0</v>
      </c>
    </row>
    <row r="35" spans="6:15" x14ac:dyDescent="0.25">
      <c r="F35" s="4" t="e">
        <f>F32/F30</f>
        <v>#DIV/0!</v>
      </c>
      <c r="O35" s="4" t="e">
        <f>O32/O30</f>
        <v>#DIV/0!</v>
      </c>
    </row>
    <row r="36" spans="6:15" x14ac:dyDescent="0.25">
      <c r="F36" s="4" t="e">
        <f>F33/F30</f>
        <v>#DIV/0!</v>
      </c>
      <c r="O36" s="4" t="e">
        <f>O33/O30</f>
        <v>#DIV/0!</v>
      </c>
    </row>
    <row r="38" spans="6:15" x14ac:dyDescent="0.25">
      <c r="O38" s="4" t="e">
        <f>O28/O30</f>
        <v>#DIV/0!</v>
      </c>
    </row>
  </sheetData>
  <sortState ref="A2:XFD39">
    <sortCondition ref="Q2:Q3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8" sqref="A18"/>
    </sheetView>
  </sheetViews>
  <sheetFormatPr defaultRowHeight="15" x14ac:dyDescent="0.25"/>
  <cols>
    <col min="1" max="1" width="11.42578125" bestFit="1" customWidth="1"/>
  </cols>
  <sheetData>
    <row r="1" spans="1:2" x14ac:dyDescent="0.25">
      <c r="A1" t="s">
        <v>37</v>
      </c>
      <c r="B1">
        <v>0.5</v>
      </c>
    </row>
    <row r="2" spans="1:2" x14ac:dyDescent="0.25">
      <c r="A2" t="s">
        <v>41</v>
      </c>
      <c r="B2">
        <v>1.5</v>
      </c>
    </row>
    <row r="3" spans="1:2" x14ac:dyDescent="0.25">
      <c r="A3" t="s">
        <v>42</v>
      </c>
      <c r="B3">
        <v>2</v>
      </c>
    </row>
    <row r="4" spans="1:2" x14ac:dyDescent="0.25">
      <c r="A4" t="s">
        <v>33</v>
      </c>
      <c r="B4">
        <v>3</v>
      </c>
    </row>
    <row r="5" spans="1:2" x14ac:dyDescent="0.25">
      <c r="A5" t="s">
        <v>29</v>
      </c>
      <c r="B5">
        <v>3.5</v>
      </c>
    </row>
    <row r="6" spans="1:2" x14ac:dyDescent="0.25">
      <c r="A6" t="s">
        <v>32</v>
      </c>
      <c r="B6">
        <v>4</v>
      </c>
    </row>
    <row r="7" spans="1:2" x14ac:dyDescent="0.25">
      <c r="A7" t="s">
        <v>31</v>
      </c>
      <c r="B7">
        <v>4.5</v>
      </c>
    </row>
    <row r="8" spans="1:2" x14ac:dyDescent="0.25">
      <c r="A8" t="s">
        <v>39</v>
      </c>
      <c r="B8">
        <v>4.5</v>
      </c>
    </row>
    <row r="9" spans="1:2" x14ac:dyDescent="0.25">
      <c r="A9" t="s">
        <v>30</v>
      </c>
      <c r="B9">
        <v>5</v>
      </c>
    </row>
    <row r="10" spans="1:2" x14ac:dyDescent="0.25">
      <c r="A10" t="s">
        <v>38</v>
      </c>
      <c r="B10">
        <v>6.5</v>
      </c>
    </row>
    <row r="11" spans="1:2" x14ac:dyDescent="0.25">
      <c r="A11" t="s">
        <v>40</v>
      </c>
      <c r="B11">
        <v>7</v>
      </c>
    </row>
    <row r="12" spans="1:2" x14ac:dyDescent="0.25">
      <c r="A12" t="s">
        <v>34</v>
      </c>
      <c r="B12">
        <v>8.5</v>
      </c>
    </row>
    <row r="13" spans="1:2" x14ac:dyDescent="0.25">
      <c r="A13" t="s">
        <v>35</v>
      </c>
      <c r="B13">
        <v>8.5</v>
      </c>
    </row>
    <row r="14" spans="1:2" x14ac:dyDescent="0.25">
      <c r="A14" t="s">
        <v>36</v>
      </c>
      <c r="B14">
        <v>10.5</v>
      </c>
    </row>
    <row r="15" spans="1:2" x14ac:dyDescent="0.25">
      <c r="A15" t="s">
        <v>44</v>
      </c>
      <c r="B15">
        <v>11.5</v>
      </c>
    </row>
    <row r="16" spans="1:2" x14ac:dyDescent="0.25">
      <c r="A16" t="s">
        <v>43</v>
      </c>
      <c r="B16">
        <v>12</v>
      </c>
    </row>
  </sheetData>
  <sortState ref="A1:B16">
    <sortCondition ref="B1:B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2012-12-06T17:11:46Z</dcterms:created>
  <dcterms:modified xsi:type="dcterms:W3CDTF">2012-12-08T15:46:32Z</dcterms:modified>
</cp:coreProperties>
</file>